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59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I40" i="1" l="1"/>
  <c r="J40" i="1" s="1"/>
  <c r="I44" i="1"/>
  <c r="I43" i="1"/>
  <c r="J43" i="1" s="1"/>
  <c r="K43" i="1" s="1"/>
  <c r="I42" i="1"/>
  <c r="J42" i="1" s="1"/>
  <c r="K42" i="1" s="1"/>
  <c r="I41" i="1"/>
  <c r="I39" i="1"/>
  <c r="I8" i="1"/>
  <c r="J8" i="1" s="1"/>
  <c r="K8" i="1" s="1"/>
  <c r="I9" i="1"/>
  <c r="J9" i="1" s="1"/>
  <c r="I10" i="1"/>
  <c r="J10" i="1" s="1"/>
  <c r="I11" i="1"/>
  <c r="J11" i="1" s="1"/>
  <c r="K11" i="1" s="1"/>
  <c r="I12" i="1"/>
  <c r="J12" i="1" s="1"/>
  <c r="I13" i="1"/>
  <c r="J13" i="1" s="1"/>
  <c r="I14" i="1"/>
  <c r="J14" i="1" s="1"/>
  <c r="I15" i="1"/>
  <c r="J15" i="1" s="1"/>
  <c r="I16" i="1"/>
  <c r="J16" i="1" s="1"/>
  <c r="K16" i="1" s="1"/>
  <c r="I17" i="1"/>
  <c r="J17" i="1" s="1"/>
  <c r="I18" i="1"/>
  <c r="J18" i="1" s="1"/>
  <c r="I19" i="1"/>
  <c r="I20" i="1"/>
  <c r="J20" i="1" s="1"/>
  <c r="I21" i="1"/>
  <c r="J21" i="1" s="1"/>
  <c r="I22" i="1"/>
  <c r="J22" i="1" s="1"/>
  <c r="I23" i="1"/>
  <c r="I24" i="1"/>
  <c r="I25" i="1"/>
  <c r="J25" i="1" s="1"/>
  <c r="I26" i="1"/>
  <c r="J26" i="1" s="1"/>
  <c r="I27" i="1"/>
  <c r="J27" i="1" s="1"/>
  <c r="K27" i="1" s="1"/>
  <c r="I28" i="1"/>
  <c r="J28" i="1" s="1"/>
  <c r="K28" i="1" s="1"/>
  <c r="I29" i="1"/>
  <c r="J29" i="1" s="1"/>
  <c r="I30" i="1"/>
  <c r="J30" i="1" s="1"/>
  <c r="I31" i="1"/>
  <c r="J31" i="1" s="1"/>
  <c r="I32" i="1"/>
  <c r="J32" i="1" s="1"/>
  <c r="K32" i="1" s="1"/>
  <c r="I33" i="1"/>
  <c r="J33" i="1" s="1"/>
  <c r="I34" i="1"/>
  <c r="J34" i="1" s="1"/>
  <c r="I35" i="1"/>
  <c r="I36" i="1"/>
  <c r="J36" i="1" s="1"/>
  <c r="I37" i="1"/>
  <c r="J37" i="1" s="1"/>
  <c r="I38" i="1"/>
  <c r="I45" i="1"/>
  <c r="J45" i="1" s="1"/>
  <c r="K45" i="1" s="1"/>
  <c r="I46" i="1"/>
  <c r="J46" i="1" s="1"/>
  <c r="K46" i="1" s="1"/>
  <c r="I47" i="1"/>
  <c r="J47" i="1" s="1"/>
  <c r="I48" i="1"/>
  <c r="J48" i="1" s="1"/>
  <c r="I49" i="1"/>
  <c r="J49" i="1" s="1"/>
  <c r="K49" i="1" s="1"/>
  <c r="I50" i="1"/>
  <c r="J50" i="1" s="1"/>
  <c r="K50" i="1" s="1"/>
  <c r="I51" i="1"/>
  <c r="J51" i="1" s="1"/>
  <c r="I52" i="1"/>
  <c r="J52" i="1"/>
  <c r="I53" i="1"/>
  <c r="I54" i="1"/>
  <c r="J54" i="1" s="1"/>
  <c r="K54" i="1" s="1"/>
  <c r="I55" i="1"/>
  <c r="J55" i="1" s="1"/>
  <c r="I56" i="1"/>
  <c r="I57" i="1"/>
  <c r="I58" i="1"/>
  <c r="J58" i="1" s="1"/>
  <c r="K58" i="1" s="1"/>
  <c r="I59" i="1"/>
  <c r="J59" i="1" s="1"/>
  <c r="I60" i="1"/>
  <c r="J60" i="1" s="1"/>
  <c r="I61" i="1"/>
  <c r="J61" i="1" s="1"/>
  <c r="K61" i="1" s="1"/>
  <c r="I62" i="1"/>
  <c r="J62" i="1" s="1"/>
  <c r="I7" i="1"/>
  <c r="J7" i="1" s="1"/>
  <c r="J23" i="1" l="1"/>
  <c r="K23" i="1" s="1"/>
  <c r="K40" i="1"/>
  <c r="K12" i="1"/>
  <c r="J41" i="1"/>
  <c r="K41" i="1" s="1"/>
  <c r="J39" i="1"/>
  <c r="K39" i="1" s="1"/>
  <c r="J44" i="1"/>
  <c r="K44" i="1" s="1"/>
  <c r="J57" i="1"/>
  <c r="K57" i="1" s="1"/>
  <c r="J53" i="1"/>
  <c r="K53" i="1" s="1"/>
  <c r="J35" i="1"/>
  <c r="K35" i="1" s="1"/>
  <c r="K31" i="1"/>
  <c r="K30" i="1"/>
  <c r="J24" i="1"/>
  <c r="K24" i="1" s="1"/>
  <c r="K20" i="1"/>
  <c r="J19" i="1"/>
  <c r="K19" i="1" s="1"/>
  <c r="K15" i="1"/>
  <c r="K14" i="1"/>
  <c r="K26" i="1"/>
  <c r="K10" i="1"/>
  <c r="K22" i="1"/>
  <c r="K60" i="1"/>
  <c r="K48" i="1"/>
  <c r="J56" i="1"/>
  <c r="K56" i="1" s="1"/>
  <c r="K52" i="1"/>
  <c r="K34" i="1"/>
  <c r="K18" i="1"/>
  <c r="J38" i="1"/>
  <c r="K38" i="1" s="1"/>
  <c r="K36" i="1"/>
  <c r="K62" i="1"/>
  <c r="K59" i="1"/>
  <c r="K55" i="1"/>
  <c r="K51" i="1"/>
  <c r="K47" i="1"/>
  <c r="K37" i="1"/>
  <c r="K33" i="1"/>
  <c r="K29" i="1"/>
  <c r="K25" i="1"/>
  <c r="K21" i="1"/>
  <c r="K17" i="1"/>
  <c r="K13" i="1"/>
  <c r="K9" i="1"/>
  <c r="K7" i="1"/>
  <c r="I63" i="1" l="1"/>
  <c r="J63" i="1" l="1"/>
  <c r="K63" i="1"/>
</calcChain>
</file>

<file path=xl/sharedStrings.xml><?xml version="1.0" encoding="utf-8"?>
<sst xmlns="http://schemas.openxmlformats.org/spreadsheetml/2006/main" count="177" uniqueCount="110">
  <si>
    <t>Lp</t>
  </si>
  <si>
    <t>Zestawienie prac</t>
  </si>
  <si>
    <t>ilość</t>
  </si>
  <si>
    <t>cena jednostkowa</t>
  </si>
  <si>
    <t>cena netto</t>
  </si>
  <si>
    <t>VAT</t>
  </si>
  <si>
    <t>cena brutto</t>
  </si>
  <si>
    <t>jednostka</t>
  </si>
  <si>
    <t>KNR</t>
  </si>
  <si>
    <t>WKNR W218-05-13-01-00</t>
  </si>
  <si>
    <t>szt</t>
  </si>
  <si>
    <t>analiza własna</t>
  </si>
  <si>
    <t>kamerowanie</t>
  </si>
  <si>
    <t>płyty kwadratowe żelbetowe z bC35/45 wokół włazów studni materiał i robocizna</t>
  </si>
  <si>
    <t>WKNR W 218-05-24-02-00</t>
  </si>
  <si>
    <t>WKNR W 218-04-08-07-10</t>
  </si>
  <si>
    <t>WKNR W 218-07-06-06-00</t>
  </si>
  <si>
    <t>odwodnienie wykopu za pomocą igłofiltrów  wraz z kompletem, agregat paliwo, prąd robocizna Uwaga sposób odwodnienia wykopu przedstawiony orientacyjne szczegółowe wycena odwodnienia wykopów i wybranie technologi odwodnienia po stronie oferenta na etapie prygotowania oferty</t>
  </si>
  <si>
    <t>mb</t>
  </si>
  <si>
    <t>mapa powykonawcza + obsługa geodezyjna</t>
  </si>
  <si>
    <t>dni</t>
  </si>
  <si>
    <t>zajęcie pasa drogowego 10 zł / dzień 1 m2 ( 90mbx2m ) -180 m2</t>
  </si>
  <si>
    <t>WKNR W 218-04-08-03-10</t>
  </si>
  <si>
    <t>KNR 201-03-10-03-00</t>
  </si>
  <si>
    <t>wykopy ciągłe  do 1,5 m  - kat 4 wykonanie przekopów recznych zlokalizowanie infrastruktury</t>
  </si>
  <si>
    <t>dokumentacja fotograficzna zagospodarowania działek 472/1472/2471/1</t>
  </si>
  <si>
    <t>komp</t>
  </si>
  <si>
    <t>odtworzenie zagosp zagospodarowania działek 472/1472/2471/1</t>
  </si>
  <si>
    <t>KNR 231-05-11-03-00</t>
  </si>
  <si>
    <t xml:space="preserve">Nawierzchnia z kosytki nieregularnej wys 8 cm ,podsypka cem-piaskowej gr 10 cm kolor kostki szary </t>
  </si>
  <si>
    <t>m²</t>
  </si>
  <si>
    <t xml:space="preserve">frezowanie nawierzchni bitumicznej o srednie gr 10 cm rozebranie nawierzhni lewa i prawa strona przykanaliki szt 6 </t>
  </si>
  <si>
    <t>frezowanie nawierzhni pod kanał  ( 2,0m x90mb )</t>
  </si>
  <si>
    <t>załadunek gruzu koparko ładowarką</t>
  </si>
  <si>
    <t>KNR 404-11-03-01-00</t>
  </si>
  <si>
    <t>404-11-03-04-00                                                        44-11-03-05X9</t>
  </si>
  <si>
    <t>wywóz gruzu kalkulacja oferent</t>
  </si>
  <si>
    <t>231-03-10-05-00</t>
  </si>
  <si>
    <t>231-03-10-06-00</t>
  </si>
  <si>
    <t>nawierzchnia  mineralno asfaltowa warstwa ścieralna gr 3 cm mieszanka SMA jezdnia KR3</t>
  </si>
  <si>
    <t>Nawierzchnia SMA warstwa ścieralna dodatek za 1 cm- pogrubienie o 2 cm do 5cm krotność x2</t>
  </si>
  <si>
    <t>WKNR 218-09--01-01-00</t>
  </si>
  <si>
    <t>konstr podwieszne do kabli typ lekki rozpiętość 4m</t>
  </si>
  <si>
    <t>konstr podwieszne do kabli typ lekki rozpiętość 4m - demontaż</t>
  </si>
  <si>
    <t>WKNR 218-09-01-06-00</t>
  </si>
  <si>
    <t>WKNR218-09-03-01-00</t>
  </si>
  <si>
    <t>WKNR218-09-03-06-00</t>
  </si>
  <si>
    <t>montaż konstr podwieszeń rurociągów i kanałów rozp 4m</t>
  </si>
  <si>
    <t>kompl</t>
  </si>
  <si>
    <t xml:space="preserve"> demontażmontaż konstr podwieszeń rurociągów i kanałów rozp 4m</t>
  </si>
  <si>
    <t>Montażkwadratowych płyt żelbetowych C35/45 wokół  włazów studni kanalizacji deszczowej w zakresie jezdni z wypełnieniem masą zafaltową stosowaną na gorąco płyty 100x100 cm gr 20cm - prefabrykowane</t>
  </si>
  <si>
    <t>WKNR W218-05-10-04-00</t>
  </si>
  <si>
    <t>podłoże betonowe - podłoże z betonu C8/10 gr 20 cm pod studzienki i studnie</t>
  </si>
  <si>
    <t>Kanały z rur kanalizacyjnych PPSN10 Ø500 mm</t>
  </si>
  <si>
    <t>201-02-12-07-10                      201-02-14-04x18</t>
  </si>
  <si>
    <t>roboty ziemne z hałd   - kalkulacja oferent</t>
  </si>
  <si>
    <t>wykop pod przebudowę przyłacza 2x woda 1 x gaz</t>
  </si>
  <si>
    <t>KNR201-03-22-01-00</t>
  </si>
  <si>
    <t xml:space="preserve">Umocnienie ścian wykopów liniowy obudową systemową </t>
  </si>
  <si>
    <t>WKNR 218-05-11-03-00</t>
  </si>
  <si>
    <t>Podłoże pod kanały i obiekty z piasku grub 20cm - podsypka pod studziennki ściekowe, studnie, kanały i przykanaliki</t>
  </si>
  <si>
    <t xml:space="preserve">analiza własna </t>
  </si>
  <si>
    <t>odwodnienie liniowe - koryto polimerobeton o wym 100 cm dł szer 13,5 wysokość 20 cm  z rusztem ochr  z żeliwa 5mm klasa obciążenia C250</t>
  </si>
  <si>
    <t>KNR 231-04-02-04-00</t>
  </si>
  <si>
    <t>ława pod krawęznik betonowa z oporem beton C12/15 -pod odwodnienie liniowe</t>
  </si>
  <si>
    <t>W 218-04-22-07-11 analogia</t>
  </si>
  <si>
    <t>Montaż trójnika PCV kanalizacyjnego zew łączonego na wcisk 500/200/500mm w wykopie umocnionym podłaczenie  przykanalika odwodnienia liniowego do kanału deszczowego</t>
  </si>
  <si>
    <t>WKNR 218-04-22-03-10</t>
  </si>
  <si>
    <t>KNR201-02-12-07-10                      201-02-14-04x18</t>
  </si>
  <si>
    <t>WKNR 218-04-08-03-10</t>
  </si>
  <si>
    <t>Kanał z rur  PCV PCV Ø200mm łączone na wciski w wykopie - rury spustowe z PCV SDR 34  Ø200mmod odwodnienia liniowego do przykanalika</t>
  </si>
  <si>
    <t>KNR2011-03-20-01-00</t>
  </si>
  <si>
    <t>KNR2011-02-31-01-00</t>
  </si>
  <si>
    <t>Zagęszczanie wykopów ubijakami mech grunt sypki kat 1-3</t>
  </si>
  <si>
    <t>Zasypywanie wykopów po wybudowaniu studzienek ściekowych studni, kanałów i przykanalików piaskiem dowiezionym z zagęszczeniem</t>
  </si>
  <si>
    <t>WKNR W218-05-11-01-00</t>
  </si>
  <si>
    <t>podłoże pod kanały  i obiekty z piasku gr 10cm podsypki pod przebudowę przyłaczy</t>
  </si>
  <si>
    <t>Przebudowa frag przyłącza Analogia</t>
  </si>
  <si>
    <t>WKNR W218-01-11-02-00</t>
  </si>
  <si>
    <t>KNR N004-16-06-01-00</t>
  </si>
  <si>
    <t>Jednokrotne płukanie sieci wodociągowej  200mm) do Ø150 mm przebudowa przyłacza</t>
  </si>
  <si>
    <t>przebudowa  frag przyłacza teletech</t>
  </si>
  <si>
    <t>KNR 218-01-09-01-00</t>
  </si>
  <si>
    <t>KNR 402-03-08-04-00</t>
  </si>
  <si>
    <t>KNR 219-02-11-01-00</t>
  </si>
  <si>
    <t>KNR 201-03-20-01-00</t>
  </si>
  <si>
    <t>KNR 201-02-36-01-00</t>
  </si>
  <si>
    <t>odbiory AQUANET - PRZYŁACZA</t>
  </si>
  <si>
    <t>zagęszczanie wykopów ubijakami mech kat 1-3</t>
  </si>
  <si>
    <t>Zasypywanie wykopów po przebudowie frag przyłaczy</t>
  </si>
  <si>
    <t>Próba szczelności gazociągu Ø50-100 mm do0,6 Mpa</t>
  </si>
  <si>
    <t>km</t>
  </si>
  <si>
    <t>odbiory teletech - PRZYŁACZA</t>
  </si>
  <si>
    <t>Demontaż rurociągu stalowego Ø65-80 mm analogia przebudowa przyłacza gaz demontaż rurociągu (3,0mb/ 1kolizja)</t>
  </si>
  <si>
    <t>rurociąg z rur PE niskociś łaczony metodą zgrzewania  Ø65 mmprzebudowa frag przyłacza gaz wyk nowego przyłącza (3,0mb/ 1kolizja)</t>
  </si>
  <si>
    <t>studnia rewizyjna z kręgów betonowych Ø1000 mm głębokość 3 m - studnie kan z prefabr. Kręgów betonowych z betonu C35/45 W8 Ø1000mm studnie D5-D6</t>
  </si>
  <si>
    <t>studnia rewizyjna z kręgów betonowych Ø2500 mm głębokość 3 m - studnie kan z prefabr. Kręgów betonowych z betonu C35/45 W8 Ø2500mm z regulatorem przepływu Q=150l/s studnia D4</t>
  </si>
  <si>
    <t>studnia rewizyjna z kręgów betonowych Ø1500 mm głębokość 3 m - studnie kan z prefabr. Kręgów betonowych z betonu C35/45 W8 Ø1500mm - wysokość 3 m - studnia osadnikowa D3</t>
  </si>
  <si>
    <t>studnia rewizyjna z kręgów betonowych Ø2500 mm głębokość 3 m - studnie kan z prefabr. Kręgów betonowych z betonu C35/45 W8 Ø2500mm wysokość 3m - studnia separator SEP</t>
  </si>
  <si>
    <t>studnia rewizyjna z kręgów betonowych Ø1500 mm głębokość 3 m - studnie kan z prefabr. Kręgów betonowych z betonu C35/45 W8 Ø1500mm wysokość 1,5m - studnia D2 - pobór prubek</t>
  </si>
  <si>
    <t>studnia rewizyjna z kręgów betonowych Ø2500 mm głębokość 3 m - studnie kan z prefabr. Kręgów betonowych z betonu C35/45 W8 Ø2500mm wysokość 2,0 mz otworem wypadowym dla cieku w dolnej części studni z zamontowana klapą zwrotną  na wylocie z rury o średnicy 600 mm - studnia D1</t>
  </si>
  <si>
    <t>studzienka uliczna betonowa Ø 500 z osadnikiem bez syfonu beton C35/45 wpust uliczny kl D400 kołnierz rzeliwny o wym. 590x390x70 mm</t>
  </si>
  <si>
    <t>Kanały z rur kanalizacyjnych PCV Ø200 mm łaczone na wcisk w wykopie przykanaliki zrur PCV SDR34 Ø200x5,9 mm Studzienki ściekowe ( studnie D4,D5,D6)</t>
  </si>
  <si>
    <t>roboty ziemne z hałd koparki do 0,60 m³ grunt kat 1-3 wywóz nadmiaru  - kalkulacja oferent</t>
  </si>
  <si>
    <t>m³</t>
  </si>
  <si>
    <t xml:space="preserve">Próba szczelności kanałów rurowych Ø500 </t>
  </si>
  <si>
    <t>Próba szczelności sieci wodociągowej ( 200mm) do Ø150 mm przebudowa przyłacza</t>
  </si>
  <si>
    <t>odwodnienie liniowe - akcesoria na jedno odwodnienie liniowe ścianka czołowa szt 2 i skkrzynka odpływowa  z polimerobetonu o wym dł 50 cm szer 13,5 cm wys 45 cm z odpływem o Ø200mm - robocizna i materiał</t>
  </si>
  <si>
    <t>Kształtki PCV kanalizacyjne zew 2 kielichowe łączone na wciski Ø200mm w wykopie umocnionym- podłączenie odwodnienia liniowego do rury spustowej PCV Ø200mm i rury spustowej do przykanalika z  PCV Ø200mm ZA POMOCĄ KOLANA pcv200/200MM</t>
  </si>
  <si>
    <t>Daszewice Poznańska deszczówka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</si>
</sst>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0" fillId="0" borderId="0" xfId="0" applyNumberFormat="1" applyAlignment="1">
      <alignment horizontal="right"/>
    </xf>
    <xf numFmtId="0" fontId="2" fillId="0" borderId="0" xfId="0" applyFont="1"/>
    <xf numFmtId="4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0" xfId="0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64"/>
  <sheetViews>
    <sheetView tabSelected="1" topLeftCell="A55" workbookViewId="0">
      <selection activeCell="I70" sqref="I70"/>
    </sheetView>
  </sheetViews>
  <sheetFormatPr defaultRowHeight="15" x14ac:dyDescent="0.25"/>
  <cols>
    <col min="3" max="3" width="9.28515625" bestFit="1" customWidth="1"/>
    <col min="4" max="4" width="23" customWidth="1"/>
    <col min="5" max="5" width="47.7109375" customWidth="1"/>
    <col min="6" max="6" width="10.85546875" customWidth="1"/>
    <col min="7" max="7" width="9.28515625" bestFit="1" customWidth="1"/>
    <col min="8" max="8" width="10.140625" style="3" bestFit="1" customWidth="1"/>
    <col min="9" max="9" width="12.28515625" style="3" customWidth="1"/>
    <col min="10" max="10" width="10.140625" style="3" bestFit="1" customWidth="1"/>
    <col min="11" max="11" width="12.42578125" style="3" customWidth="1"/>
  </cols>
  <sheetData>
    <row r="3" spans="2:12" x14ac:dyDescent="0.25">
      <c r="B3" s="4"/>
      <c r="C3" s="4"/>
      <c r="D3" s="4"/>
      <c r="E3" s="4"/>
      <c r="F3" s="4"/>
      <c r="G3" s="4"/>
      <c r="H3" s="5"/>
      <c r="I3" s="5"/>
      <c r="J3" s="5"/>
      <c r="K3" s="5"/>
      <c r="L3" s="4"/>
    </row>
    <row r="4" spans="2:12" x14ac:dyDescent="0.25">
      <c r="B4" s="4"/>
      <c r="C4" s="22" t="s">
        <v>109</v>
      </c>
      <c r="D4" s="22"/>
      <c r="E4" s="22"/>
      <c r="F4" s="22"/>
      <c r="G4" s="22"/>
      <c r="H4" s="22"/>
      <c r="I4" s="22"/>
      <c r="J4" s="22"/>
      <c r="K4" s="22"/>
      <c r="L4" s="4"/>
    </row>
    <row r="5" spans="2:12" x14ac:dyDescent="0.25">
      <c r="B5" s="4"/>
      <c r="C5" s="4"/>
      <c r="D5" s="4"/>
      <c r="E5" s="4"/>
      <c r="F5" s="4"/>
      <c r="G5" s="4"/>
      <c r="H5" s="5"/>
      <c r="I5" s="5"/>
      <c r="J5" s="5"/>
      <c r="K5" s="5"/>
      <c r="L5" s="4"/>
    </row>
    <row r="6" spans="2:12" ht="38.25" x14ac:dyDescent="0.25">
      <c r="B6" s="4"/>
      <c r="C6" s="13" t="s">
        <v>0</v>
      </c>
      <c r="D6" s="13" t="s">
        <v>8</v>
      </c>
      <c r="E6" s="13" t="s">
        <v>1</v>
      </c>
      <c r="F6" s="14" t="s">
        <v>7</v>
      </c>
      <c r="G6" s="13" t="s">
        <v>2</v>
      </c>
      <c r="H6" s="15" t="s">
        <v>3</v>
      </c>
      <c r="I6" s="15" t="s">
        <v>4</v>
      </c>
      <c r="J6" s="16" t="s">
        <v>5</v>
      </c>
      <c r="K6" s="15" t="s">
        <v>6</v>
      </c>
      <c r="L6" s="4"/>
    </row>
    <row r="7" spans="2:12" ht="54.75" customHeight="1" x14ac:dyDescent="0.25">
      <c r="B7" s="4"/>
      <c r="C7" s="13">
        <v>1</v>
      </c>
      <c r="D7" s="13" t="s">
        <v>9</v>
      </c>
      <c r="E7" s="1" t="s">
        <v>95</v>
      </c>
      <c r="F7" s="7" t="s">
        <v>10</v>
      </c>
      <c r="G7" s="6">
        <v>2</v>
      </c>
      <c r="H7" s="8"/>
      <c r="I7" s="8">
        <f>ROUND((G7*H7),2)</f>
        <v>0</v>
      </c>
      <c r="J7" s="8">
        <f>ROUND((0.23*I7),2)</f>
        <v>0</v>
      </c>
      <c r="K7" s="8">
        <f t="shared" ref="K7" si="0">SUM(I7:J7)</f>
        <v>0</v>
      </c>
      <c r="L7" s="4"/>
    </row>
    <row r="8" spans="2:12" ht="33.75" x14ac:dyDescent="0.25">
      <c r="B8" s="4"/>
      <c r="C8" s="13">
        <v>2</v>
      </c>
      <c r="D8" s="13" t="s">
        <v>9</v>
      </c>
      <c r="E8" s="1" t="s">
        <v>96</v>
      </c>
      <c r="F8" s="7" t="s">
        <v>10</v>
      </c>
      <c r="G8" s="6">
        <v>1</v>
      </c>
      <c r="H8" s="8"/>
      <c r="I8" s="8">
        <f t="shared" ref="I8:I62" si="1">ROUND((G8*H8),2)</f>
        <v>0</v>
      </c>
      <c r="J8" s="8">
        <f t="shared" ref="J8:J62" si="2">ROUND((0.23*I8),2)</f>
        <v>0</v>
      </c>
      <c r="K8" s="8">
        <f t="shared" ref="K8:K62" si="3">SUM(I8:J8)</f>
        <v>0</v>
      </c>
      <c r="L8" s="4"/>
    </row>
    <row r="9" spans="2:12" ht="33.75" x14ac:dyDescent="0.25">
      <c r="B9" s="4"/>
      <c r="C9" s="13">
        <v>3</v>
      </c>
      <c r="D9" s="13" t="s">
        <v>9</v>
      </c>
      <c r="E9" s="1" t="s">
        <v>97</v>
      </c>
      <c r="F9" s="7" t="s">
        <v>10</v>
      </c>
      <c r="G9" s="6">
        <v>1</v>
      </c>
      <c r="H9" s="8"/>
      <c r="I9" s="8">
        <f t="shared" si="1"/>
        <v>0</v>
      </c>
      <c r="J9" s="8">
        <f t="shared" si="2"/>
        <v>0</v>
      </c>
      <c r="K9" s="8">
        <f t="shared" si="3"/>
        <v>0</v>
      </c>
      <c r="L9" s="4"/>
    </row>
    <row r="10" spans="2:12" ht="33.75" x14ac:dyDescent="0.25">
      <c r="B10" s="4"/>
      <c r="C10" s="13">
        <v>4</v>
      </c>
      <c r="D10" s="13" t="s">
        <v>9</v>
      </c>
      <c r="E10" s="1" t="s">
        <v>98</v>
      </c>
      <c r="F10" s="7" t="s">
        <v>10</v>
      </c>
      <c r="G10" s="6">
        <v>1</v>
      </c>
      <c r="H10" s="8"/>
      <c r="I10" s="8">
        <f t="shared" si="1"/>
        <v>0</v>
      </c>
      <c r="J10" s="8">
        <f t="shared" si="2"/>
        <v>0</v>
      </c>
      <c r="K10" s="8">
        <f t="shared" si="3"/>
        <v>0</v>
      </c>
      <c r="L10" s="4"/>
    </row>
    <row r="11" spans="2:12" ht="33.75" x14ac:dyDescent="0.25">
      <c r="B11" s="4"/>
      <c r="C11" s="13">
        <v>5</v>
      </c>
      <c r="D11" s="13" t="s">
        <v>9</v>
      </c>
      <c r="E11" s="1" t="s">
        <v>99</v>
      </c>
      <c r="F11" s="7" t="s">
        <v>10</v>
      </c>
      <c r="G11" s="6">
        <v>1</v>
      </c>
      <c r="H11" s="8"/>
      <c r="I11" s="8">
        <f t="shared" si="1"/>
        <v>0</v>
      </c>
      <c r="J11" s="8">
        <f t="shared" si="2"/>
        <v>0</v>
      </c>
      <c r="K11" s="8">
        <f t="shared" si="3"/>
        <v>0</v>
      </c>
      <c r="L11" s="4"/>
    </row>
    <row r="12" spans="2:12" ht="56.25" x14ac:dyDescent="0.25">
      <c r="B12" s="4"/>
      <c r="C12" s="13">
        <v>6</v>
      </c>
      <c r="D12" s="13" t="s">
        <v>9</v>
      </c>
      <c r="E12" s="1" t="s">
        <v>100</v>
      </c>
      <c r="F12" s="7" t="s">
        <v>10</v>
      </c>
      <c r="G12" s="6">
        <v>1</v>
      </c>
      <c r="H12" s="8"/>
      <c r="I12" s="8">
        <f t="shared" si="1"/>
        <v>0</v>
      </c>
      <c r="J12" s="8">
        <f t="shared" si="2"/>
        <v>0</v>
      </c>
      <c r="K12" s="8">
        <f t="shared" si="3"/>
        <v>0</v>
      </c>
      <c r="L12" s="4"/>
    </row>
    <row r="13" spans="2:12" ht="26.25" customHeight="1" x14ac:dyDescent="0.25">
      <c r="B13" s="4"/>
      <c r="C13" s="13">
        <v>7</v>
      </c>
      <c r="D13" s="13" t="s">
        <v>11</v>
      </c>
      <c r="E13" s="1" t="s">
        <v>13</v>
      </c>
      <c r="F13" s="7" t="s">
        <v>10</v>
      </c>
      <c r="G13" s="6">
        <v>5</v>
      </c>
      <c r="H13" s="8"/>
      <c r="I13" s="8">
        <f t="shared" si="1"/>
        <v>0</v>
      </c>
      <c r="J13" s="8">
        <f t="shared" si="2"/>
        <v>0</v>
      </c>
      <c r="K13" s="8">
        <f t="shared" si="3"/>
        <v>0</v>
      </c>
      <c r="L13" s="4"/>
    </row>
    <row r="14" spans="2:12" ht="33" customHeight="1" x14ac:dyDescent="0.25">
      <c r="B14" s="4"/>
      <c r="C14" s="13">
        <v>8</v>
      </c>
      <c r="D14" s="13" t="s">
        <v>14</v>
      </c>
      <c r="E14" s="1" t="s">
        <v>101</v>
      </c>
      <c r="F14" s="7" t="s">
        <v>10</v>
      </c>
      <c r="G14" s="6">
        <v>6</v>
      </c>
      <c r="H14" s="8"/>
      <c r="I14" s="8">
        <f t="shared" si="1"/>
        <v>0</v>
      </c>
      <c r="J14" s="8">
        <f t="shared" si="2"/>
        <v>0</v>
      </c>
      <c r="K14" s="8">
        <f t="shared" si="3"/>
        <v>0</v>
      </c>
      <c r="L14" s="4"/>
    </row>
    <row r="15" spans="2:12" ht="38.25" customHeight="1" x14ac:dyDescent="0.25">
      <c r="B15" s="4"/>
      <c r="C15" s="13">
        <v>9</v>
      </c>
      <c r="D15" s="13" t="s">
        <v>22</v>
      </c>
      <c r="E15" s="1" t="s">
        <v>102</v>
      </c>
      <c r="F15" s="6" t="s">
        <v>18</v>
      </c>
      <c r="G15" s="6">
        <v>24</v>
      </c>
      <c r="H15" s="8"/>
      <c r="I15" s="8">
        <f t="shared" si="1"/>
        <v>0</v>
      </c>
      <c r="J15" s="8">
        <f t="shared" si="2"/>
        <v>0</v>
      </c>
      <c r="K15" s="8">
        <f t="shared" si="3"/>
        <v>0</v>
      </c>
      <c r="L15" s="4"/>
    </row>
    <row r="16" spans="2:12" ht="38.25" customHeight="1" x14ac:dyDescent="0.25">
      <c r="B16" s="4"/>
      <c r="C16" s="13">
        <v>10</v>
      </c>
      <c r="D16" s="13" t="s">
        <v>15</v>
      </c>
      <c r="E16" s="1" t="s">
        <v>53</v>
      </c>
      <c r="F16" s="6" t="s">
        <v>18</v>
      </c>
      <c r="G16" s="6">
        <v>65</v>
      </c>
      <c r="H16" s="8"/>
      <c r="I16" s="8">
        <f t="shared" si="1"/>
        <v>0</v>
      </c>
      <c r="J16" s="8">
        <f t="shared" si="2"/>
        <v>0</v>
      </c>
      <c r="K16" s="8">
        <f t="shared" si="3"/>
        <v>0</v>
      </c>
      <c r="L16" s="4"/>
    </row>
    <row r="17" spans="2:12" ht="38.25" customHeight="1" x14ac:dyDescent="0.25">
      <c r="B17" s="4"/>
      <c r="C17" s="13">
        <v>11</v>
      </c>
      <c r="D17" s="14" t="s">
        <v>54</v>
      </c>
      <c r="E17" s="1" t="s">
        <v>103</v>
      </c>
      <c r="F17" s="6" t="s">
        <v>104</v>
      </c>
      <c r="G17" s="6">
        <v>390.84</v>
      </c>
      <c r="H17" s="8"/>
      <c r="I17" s="8">
        <f t="shared" si="1"/>
        <v>0</v>
      </c>
      <c r="J17" s="8">
        <f t="shared" si="2"/>
        <v>0</v>
      </c>
      <c r="K17" s="8">
        <f t="shared" si="3"/>
        <v>0</v>
      </c>
      <c r="L17" s="4"/>
    </row>
    <row r="18" spans="2:12" ht="38.25" customHeight="1" x14ac:dyDescent="0.25">
      <c r="B18" s="4"/>
      <c r="C18" s="13">
        <v>12</v>
      </c>
      <c r="D18" s="13" t="s">
        <v>57</v>
      </c>
      <c r="E18" s="1" t="s">
        <v>58</v>
      </c>
      <c r="F18" s="6" t="s">
        <v>30</v>
      </c>
      <c r="G18" s="6">
        <v>260</v>
      </c>
      <c r="H18" s="8"/>
      <c r="I18" s="8">
        <f t="shared" si="1"/>
        <v>0</v>
      </c>
      <c r="J18" s="8">
        <f t="shared" si="2"/>
        <v>0</v>
      </c>
      <c r="K18" s="8">
        <f t="shared" si="3"/>
        <v>0</v>
      </c>
      <c r="L18" s="4"/>
    </row>
    <row r="19" spans="2:12" ht="38.25" customHeight="1" x14ac:dyDescent="0.25">
      <c r="B19" s="4"/>
      <c r="C19" s="13">
        <v>11</v>
      </c>
      <c r="D19" s="13" t="s">
        <v>23</v>
      </c>
      <c r="E19" s="1" t="s">
        <v>24</v>
      </c>
      <c r="F19" s="6" t="s">
        <v>104</v>
      </c>
      <c r="G19" s="6">
        <v>9</v>
      </c>
      <c r="H19" s="8"/>
      <c r="I19" s="8">
        <f t="shared" si="1"/>
        <v>0</v>
      </c>
      <c r="J19" s="8">
        <f t="shared" si="2"/>
        <v>0</v>
      </c>
      <c r="K19" s="8">
        <f t="shared" si="3"/>
        <v>0</v>
      </c>
      <c r="L19" s="4"/>
    </row>
    <row r="20" spans="2:12" ht="62.25" customHeight="1" x14ac:dyDescent="0.25">
      <c r="B20" s="4"/>
      <c r="C20" s="13">
        <v>12</v>
      </c>
      <c r="D20" s="13" t="s">
        <v>11</v>
      </c>
      <c r="E20" s="1" t="s">
        <v>17</v>
      </c>
      <c r="F20" s="6" t="s">
        <v>26</v>
      </c>
      <c r="G20" s="6">
        <v>1</v>
      </c>
      <c r="H20" s="8"/>
      <c r="I20" s="8">
        <f t="shared" si="1"/>
        <v>0</v>
      </c>
      <c r="J20" s="8">
        <f t="shared" si="2"/>
        <v>0</v>
      </c>
      <c r="K20" s="8">
        <f t="shared" si="3"/>
        <v>0</v>
      </c>
      <c r="L20" s="4"/>
    </row>
    <row r="21" spans="2:12" ht="21.75" customHeight="1" x14ac:dyDescent="0.25">
      <c r="B21" s="4"/>
      <c r="C21" s="13">
        <v>13</v>
      </c>
      <c r="D21" s="13" t="s">
        <v>51</v>
      </c>
      <c r="E21" s="1" t="s">
        <v>52</v>
      </c>
      <c r="F21" s="6" t="s">
        <v>104</v>
      </c>
      <c r="G21" s="6">
        <v>4.1500000000000004</v>
      </c>
      <c r="H21" s="8"/>
      <c r="I21" s="8">
        <f t="shared" si="1"/>
        <v>0</v>
      </c>
      <c r="J21" s="8">
        <f t="shared" si="2"/>
        <v>0</v>
      </c>
      <c r="K21" s="8">
        <f t="shared" si="3"/>
        <v>0</v>
      </c>
      <c r="L21" s="4"/>
    </row>
    <row r="22" spans="2:12" ht="21.75" customHeight="1" x14ac:dyDescent="0.25">
      <c r="B22" s="4"/>
      <c r="C22" s="13">
        <v>14</v>
      </c>
      <c r="D22" s="13" t="s">
        <v>59</v>
      </c>
      <c r="E22" s="1" t="s">
        <v>60</v>
      </c>
      <c r="F22" s="6" t="s">
        <v>104</v>
      </c>
      <c r="G22" s="6">
        <v>12.15</v>
      </c>
      <c r="H22" s="8"/>
      <c r="I22" s="8">
        <f t="shared" si="1"/>
        <v>0</v>
      </c>
      <c r="J22" s="8">
        <f t="shared" si="2"/>
        <v>0</v>
      </c>
      <c r="K22" s="8">
        <f t="shared" si="3"/>
        <v>0</v>
      </c>
      <c r="L22" s="4"/>
    </row>
    <row r="23" spans="2:12" ht="26.25" customHeight="1" x14ac:dyDescent="0.25">
      <c r="B23" s="4"/>
      <c r="C23" s="13">
        <v>15</v>
      </c>
      <c r="D23" s="13" t="s">
        <v>41</v>
      </c>
      <c r="E23" s="1" t="s">
        <v>42</v>
      </c>
      <c r="F23" s="6" t="s">
        <v>48</v>
      </c>
      <c r="G23" s="6">
        <v>2</v>
      </c>
      <c r="H23" s="8"/>
      <c r="I23" s="8">
        <f t="shared" si="1"/>
        <v>0</v>
      </c>
      <c r="J23" s="8">
        <f t="shared" si="2"/>
        <v>0</v>
      </c>
      <c r="K23" s="8">
        <f t="shared" si="3"/>
        <v>0</v>
      </c>
      <c r="L23" s="4"/>
    </row>
    <row r="24" spans="2:12" ht="26.25" customHeight="1" x14ac:dyDescent="0.25">
      <c r="B24" s="4"/>
      <c r="C24" s="13">
        <v>16</v>
      </c>
      <c r="D24" s="13" t="s">
        <v>44</v>
      </c>
      <c r="E24" s="1" t="s">
        <v>43</v>
      </c>
      <c r="F24" s="6" t="s">
        <v>48</v>
      </c>
      <c r="G24" s="6">
        <v>2</v>
      </c>
      <c r="H24" s="8"/>
      <c r="I24" s="8">
        <f t="shared" si="1"/>
        <v>0</v>
      </c>
      <c r="J24" s="8">
        <f t="shared" si="2"/>
        <v>0</v>
      </c>
      <c r="K24" s="8">
        <f t="shared" si="3"/>
        <v>0</v>
      </c>
      <c r="L24" s="4"/>
    </row>
    <row r="25" spans="2:12" ht="26.25" customHeight="1" x14ac:dyDescent="0.25">
      <c r="B25" s="4"/>
      <c r="C25" s="13">
        <v>17</v>
      </c>
      <c r="D25" s="13" t="s">
        <v>45</v>
      </c>
      <c r="E25" s="1" t="s">
        <v>47</v>
      </c>
      <c r="F25" s="6" t="s">
        <v>48</v>
      </c>
      <c r="G25" s="6">
        <v>4</v>
      </c>
      <c r="H25" s="8"/>
      <c r="I25" s="8">
        <f t="shared" si="1"/>
        <v>0</v>
      </c>
      <c r="J25" s="8">
        <f t="shared" si="2"/>
        <v>0</v>
      </c>
      <c r="K25" s="8">
        <f t="shared" si="3"/>
        <v>0</v>
      </c>
      <c r="L25" s="4"/>
    </row>
    <row r="26" spans="2:12" ht="32.25" customHeight="1" x14ac:dyDescent="0.25">
      <c r="B26" s="4"/>
      <c r="C26" s="13">
        <v>18</v>
      </c>
      <c r="D26" s="13" t="s">
        <v>46</v>
      </c>
      <c r="E26" s="1" t="s">
        <v>49</v>
      </c>
      <c r="F26" s="6" t="s">
        <v>48</v>
      </c>
      <c r="G26" s="6">
        <v>4</v>
      </c>
      <c r="H26" s="8"/>
      <c r="I26" s="8">
        <f t="shared" si="1"/>
        <v>0</v>
      </c>
      <c r="J26" s="8">
        <f t="shared" si="2"/>
        <v>0</v>
      </c>
      <c r="K26" s="8">
        <f t="shared" si="3"/>
        <v>0</v>
      </c>
      <c r="L26" s="4"/>
    </row>
    <row r="27" spans="2:12" ht="34.5" customHeight="1" x14ac:dyDescent="0.25">
      <c r="B27" s="4"/>
      <c r="C27" s="13">
        <v>19</v>
      </c>
      <c r="D27" s="13" t="s">
        <v>71</v>
      </c>
      <c r="E27" s="1" t="s">
        <v>74</v>
      </c>
      <c r="F27" s="6" t="s">
        <v>104</v>
      </c>
      <c r="G27" s="6">
        <v>329.9</v>
      </c>
      <c r="H27" s="8"/>
      <c r="I27" s="8">
        <f t="shared" si="1"/>
        <v>0</v>
      </c>
      <c r="J27" s="8">
        <f t="shared" si="2"/>
        <v>0</v>
      </c>
      <c r="K27" s="8">
        <f t="shared" si="3"/>
        <v>0</v>
      </c>
      <c r="L27" s="4"/>
    </row>
    <row r="28" spans="2:12" ht="32.25" customHeight="1" x14ac:dyDescent="0.25">
      <c r="B28" s="4"/>
      <c r="C28" s="13">
        <v>20</v>
      </c>
      <c r="D28" s="13" t="s">
        <v>72</v>
      </c>
      <c r="E28" s="1" t="s">
        <v>73</v>
      </c>
      <c r="F28" s="6" t="s">
        <v>104</v>
      </c>
      <c r="G28" s="6">
        <v>329.9</v>
      </c>
      <c r="H28" s="8"/>
      <c r="I28" s="8">
        <f t="shared" si="1"/>
        <v>0</v>
      </c>
      <c r="J28" s="8">
        <f t="shared" si="2"/>
        <v>0</v>
      </c>
      <c r="K28" s="8">
        <f t="shared" si="3"/>
        <v>0</v>
      </c>
      <c r="L28" s="4"/>
    </row>
    <row r="29" spans="2:12" ht="32.25" customHeight="1" x14ac:dyDescent="0.25">
      <c r="B29" s="4"/>
      <c r="C29" s="13">
        <v>21</v>
      </c>
      <c r="D29" s="13" t="s">
        <v>16</v>
      </c>
      <c r="E29" s="2" t="s">
        <v>105</v>
      </c>
      <c r="F29" s="6" t="s">
        <v>10</v>
      </c>
      <c r="G29" s="6">
        <v>3</v>
      </c>
      <c r="H29" s="8"/>
      <c r="I29" s="8">
        <f t="shared" si="1"/>
        <v>0</v>
      </c>
      <c r="J29" s="8">
        <f t="shared" si="2"/>
        <v>0</v>
      </c>
      <c r="K29" s="8">
        <f t="shared" si="3"/>
        <v>0</v>
      </c>
      <c r="L29" s="4"/>
    </row>
    <row r="30" spans="2:12" ht="24.75" customHeight="1" x14ac:dyDescent="0.25">
      <c r="B30" s="4"/>
      <c r="C30" s="13">
        <v>22</v>
      </c>
      <c r="D30" s="13" t="s">
        <v>11</v>
      </c>
      <c r="E30" s="2" t="s">
        <v>12</v>
      </c>
      <c r="F30" s="6" t="s">
        <v>18</v>
      </c>
      <c r="G30" s="6">
        <v>65</v>
      </c>
      <c r="H30" s="8"/>
      <c r="I30" s="8">
        <f t="shared" si="1"/>
        <v>0</v>
      </c>
      <c r="J30" s="8">
        <f t="shared" si="2"/>
        <v>0</v>
      </c>
      <c r="K30" s="8">
        <f t="shared" si="3"/>
        <v>0</v>
      </c>
      <c r="L30" s="4"/>
    </row>
    <row r="31" spans="2:12" ht="26.25" customHeight="1" x14ac:dyDescent="0.25">
      <c r="B31" s="4"/>
      <c r="C31" s="13">
        <v>23</v>
      </c>
      <c r="D31" s="13" t="s">
        <v>23</v>
      </c>
      <c r="E31" s="1" t="s">
        <v>56</v>
      </c>
      <c r="F31" s="6" t="s">
        <v>104</v>
      </c>
      <c r="G31" s="6">
        <v>13.98</v>
      </c>
      <c r="H31" s="8"/>
      <c r="I31" s="8">
        <f t="shared" si="1"/>
        <v>0</v>
      </c>
      <c r="J31" s="8">
        <f t="shared" si="2"/>
        <v>0</v>
      </c>
      <c r="K31" s="8">
        <f t="shared" si="3"/>
        <v>0</v>
      </c>
      <c r="L31" s="4"/>
    </row>
    <row r="32" spans="2:12" ht="36" customHeight="1" x14ac:dyDescent="0.25">
      <c r="B32" s="4"/>
      <c r="C32" s="13">
        <v>24</v>
      </c>
      <c r="D32" s="14" t="s">
        <v>68</v>
      </c>
      <c r="E32" s="2" t="s">
        <v>55</v>
      </c>
      <c r="F32" s="6" t="s">
        <v>104</v>
      </c>
      <c r="G32" s="6">
        <v>9.23</v>
      </c>
      <c r="H32" s="8"/>
      <c r="I32" s="8">
        <f t="shared" si="1"/>
        <v>0</v>
      </c>
      <c r="J32" s="8">
        <f t="shared" si="2"/>
        <v>0</v>
      </c>
      <c r="K32" s="8">
        <f t="shared" si="3"/>
        <v>0</v>
      </c>
      <c r="L32" s="4"/>
    </row>
    <row r="33" spans="2:12" ht="26.25" customHeight="1" x14ac:dyDescent="0.25">
      <c r="B33" s="4"/>
      <c r="C33" s="13">
        <v>25</v>
      </c>
      <c r="D33" s="13" t="s">
        <v>75</v>
      </c>
      <c r="E33" s="1" t="s">
        <v>76</v>
      </c>
      <c r="F33" s="6" t="s">
        <v>104</v>
      </c>
      <c r="G33" s="6">
        <v>0.98699999999999999</v>
      </c>
      <c r="H33" s="8"/>
      <c r="I33" s="8">
        <f t="shared" si="1"/>
        <v>0</v>
      </c>
      <c r="J33" s="8">
        <f t="shared" si="2"/>
        <v>0</v>
      </c>
      <c r="K33" s="8">
        <f t="shared" si="3"/>
        <v>0</v>
      </c>
      <c r="L33" s="4"/>
    </row>
    <row r="34" spans="2:12" ht="18.75" customHeight="1" x14ac:dyDescent="0.25">
      <c r="B34" s="4"/>
      <c r="C34" s="13">
        <v>26</v>
      </c>
      <c r="D34" s="13" t="s">
        <v>78</v>
      </c>
      <c r="E34" s="1" t="s">
        <v>77</v>
      </c>
      <c r="F34" s="6" t="s">
        <v>10</v>
      </c>
      <c r="G34" s="6">
        <v>1</v>
      </c>
      <c r="H34" s="8"/>
      <c r="I34" s="8">
        <f t="shared" si="1"/>
        <v>0</v>
      </c>
      <c r="J34" s="8">
        <f t="shared" si="2"/>
        <v>0</v>
      </c>
      <c r="K34" s="8">
        <f t="shared" si="3"/>
        <v>0</v>
      </c>
      <c r="L34" s="4"/>
    </row>
    <row r="35" spans="2:12" ht="31.5" customHeight="1" x14ac:dyDescent="0.25">
      <c r="B35" s="4"/>
      <c r="C35" s="13">
        <v>27</v>
      </c>
      <c r="D35" s="13" t="s">
        <v>79</v>
      </c>
      <c r="E35" s="1" t="s">
        <v>106</v>
      </c>
      <c r="F35" s="6" t="s">
        <v>48</v>
      </c>
      <c r="G35" s="6">
        <v>1</v>
      </c>
      <c r="H35" s="8"/>
      <c r="I35" s="8">
        <f t="shared" si="1"/>
        <v>0</v>
      </c>
      <c r="J35" s="8">
        <f t="shared" si="2"/>
        <v>0</v>
      </c>
      <c r="K35" s="8">
        <f t="shared" si="3"/>
        <v>0</v>
      </c>
      <c r="L35" s="4"/>
    </row>
    <row r="36" spans="2:12" ht="26.25" customHeight="1" x14ac:dyDescent="0.25">
      <c r="B36" s="4"/>
      <c r="C36" s="13">
        <v>28</v>
      </c>
      <c r="D36" s="13" t="s">
        <v>79</v>
      </c>
      <c r="E36" s="1" t="s">
        <v>80</v>
      </c>
      <c r="F36" s="6" t="s">
        <v>10</v>
      </c>
      <c r="G36" s="6">
        <v>1</v>
      </c>
      <c r="H36" s="8"/>
      <c r="I36" s="8">
        <f t="shared" si="1"/>
        <v>0</v>
      </c>
      <c r="J36" s="8">
        <f t="shared" si="2"/>
        <v>0</v>
      </c>
      <c r="K36" s="8">
        <f t="shared" si="3"/>
        <v>0</v>
      </c>
      <c r="L36" s="4"/>
    </row>
    <row r="37" spans="2:12" ht="26.25" customHeight="1" x14ac:dyDescent="0.25">
      <c r="B37" s="4"/>
      <c r="C37" s="13">
        <v>29</v>
      </c>
      <c r="D37" s="13" t="s">
        <v>61</v>
      </c>
      <c r="E37" s="1" t="s">
        <v>81</v>
      </c>
      <c r="F37" s="6" t="s">
        <v>10</v>
      </c>
      <c r="G37" s="6">
        <v>1</v>
      </c>
      <c r="H37" s="8"/>
      <c r="I37" s="8">
        <f t="shared" si="1"/>
        <v>0</v>
      </c>
      <c r="J37" s="8">
        <f t="shared" si="2"/>
        <v>0</v>
      </c>
      <c r="K37" s="8">
        <f t="shared" si="3"/>
        <v>0</v>
      </c>
      <c r="L37" s="4"/>
    </row>
    <row r="38" spans="2:12" ht="26.25" customHeight="1" x14ac:dyDescent="0.25">
      <c r="B38" s="4"/>
      <c r="C38" s="13">
        <v>30</v>
      </c>
      <c r="D38" s="14" t="s">
        <v>11</v>
      </c>
      <c r="E38" s="2" t="s">
        <v>92</v>
      </c>
      <c r="F38" s="6" t="s">
        <v>10</v>
      </c>
      <c r="G38" s="6">
        <v>1</v>
      </c>
      <c r="H38" s="8"/>
      <c r="I38" s="8">
        <f t="shared" si="1"/>
        <v>0</v>
      </c>
      <c r="J38" s="8">
        <f t="shared" si="2"/>
        <v>0</v>
      </c>
      <c r="K38" s="8">
        <f t="shared" si="3"/>
        <v>0</v>
      </c>
      <c r="L38" s="4"/>
    </row>
    <row r="39" spans="2:12" ht="39" customHeight="1" x14ac:dyDescent="0.25">
      <c r="B39" s="4"/>
      <c r="C39" s="13">
        <v>31</v>
      </c>
      <c r="D39" s="14" t="s">
        <v>82</v>
      </c>
      <c r="E39" s="1" t="s">
        <v>94</v>
      </c>
      <c r="F39" s="6" t="s">
        <v>18</v>
      </c>
      <c r="G39" s="6">
        <v>27</v>
      </c>
      <c r="H39" s="8"/>
      <c r="I39" s="8">
        <f t="shared" ref="I39:I44" si="4">ROUND((G39*H39),2)</f>
        <v>0</v>
      </c>
      <c r="J39" s="8">
        <f t="shared" si="2"/>
        <v>0</v>
      </c>
      <c r="K39" s="8">
        <f t="shared" ref="K39:K44" si="5">SUM(I39:J39)</f>
        <v>0</v>
      </c>
      <c r="L39" s="4"/>
    </row>
    <row r="40" spans="2:12" ht="26.25" customHeight="1" x14ac:dyDescent="0.25">
      <c r="B40" s="4"/>
      <c r="C40" s="13">
        <v>32</v>
      </c>
      <c r="D40" s="14" t="s">
        <v>83</v>
      </c>
      <c r="E40" s="1" t="s">
        <v>93</v>
      </c>
      <c r="F40" s="6" t="s">
        <v>18</v>
      </c>
      <c r="G40" s="6">
        <v>27</v>
      </c>
      <c r="H40" s="8"/>
      <c r="I40" s="8">
        <f t="shared" ref="I40" si="6">ROUND((G40*H40),2)</f>
        <v>0</v>
      </c>
      <c r="J40" s="8">
        <f t="shared" si="2"/>
        <v>0</v>
      </c>
      <c r="K40" s="8">
        <f t="shared" ref="K40" si="7">SUM(I40:J40)</f>
        <v>0</v>
      </c>
      <c r="L40" s="4"/>
    </row>
    <row r="41" spans="2:12" ht="26.25" customHeight="1" x14ac:dyDescent="0.25">
      <c r="B41" s="4"/>
      <c r="C41" s="13">
        <v>33</v>
      </c>
      <c r="D41" s="14" t="s">
        <v>84</v>
      </c>
      <c r="E41" s="2" t="s">
        <v>90</v>
      </c>
      <c r="F41" s="6" t="s">
        <v>91</v>
      </c>
      <c r="G41" s="6">
        <v>0.03</v>
      </c>
      <c r="H41" s="8"/>
      <c r="I41" s="8">
        <f t="shared" si="4"/>
        <v>0</v>
      </c>
      <c r="J41" s="8">
        <f t="shared" si="2"/>
        <v>0</v>
      </c>
      <c r="K41" s="8">
        <f t="shared" si="5"/>
        <v>0</v>
      </c>
      <c r="L41" s="4"/>
    </row>
    <row r="42" spans="2:12" ht="26.25" customHeight="1" x14ac:dyDescent="0.25">
      <c r="B42" s="4"/>
      <c r="C42" s="13">
        <v>34</v>
      </c>
      <c r="D42" s="14" t="s">
        <v>85</v>
      </c>
      <c r="E42" s="2" t="s">
        <v>89</v>
      </c>
      <c r="F42" s="6"/>
      <c r="G42" s="6">
        <v>3.98</v>
      </c>
      <c r="H42" s="8"/>
      <c r="I42" s="8">
        <f t="shared" si="4"/>
        <v>0</v>
      </c>
      <c r="J42" s="8">
        <f t="shared" si="2"/>
        <v>0</v>
      </c>
      <c r="K42" s="8">
        <f t="shared" si="5"/>
        <v>0</v>
      </c>
      <c r="L42" s="4"/>
    </row>
    <row r="43" spans="2:12" ht="26.25" customHeight="1" x14ac:dyDescent="0.25">
      <c r="B43" s="4"/>
      <c r="C43" s="13">
        <v>35</v>
      </c>
      <c r="D43" s="14" t="s">
        <v>86</v>
      </c>
      <c r="E43" s="2" t="s">
        <v>88</v>
      </c>
      <c r="F43" s="6" t="s">
        <v>104</v>
      </c>
      <c r="G43" s="6">
        <v>3.98</v>
      </c>
      <c r="H43" s="8"/>
      <c r="I43" s="8">
        <f t="shared" si="4"/>
        <v>0</v>
      </c>
      <c r="J43" s="8">
        <f t="shared" si="2"/>
        <v>0</v>
      </c>
      <c r="K43" s="8">
        <f t="shared" si="5"/>
        <v>0</v>
      </c>
      <c r="L43" s="4"/>
    </row>
    <row r="44" spans="2:12" ht="26.25" customHeight="1" x14ac:dyDescent="0.25">
      <c r="B44" s="4"/>
      <c r="C44" s="13">
        <v>36</v>
      </c>
      <c r="D44" s="14" t="s">
        <v>11</v>
      </c>
      <c r="E44" s="2" t="s">
        <v>87</v>
      </c>
      <c r="F44" s="6" t="s">
        <v>10</v>
      </c>
      <c r="G44" s="6">
        <v>2</v>
      </c>
      <c r="H44" s="8"/>
      <c r="I44" s="8">
        <f t="shared" si="4"/>
        <v>0</v>
      </c>
      <c r="J44" s="8">
        <f t="shared" si="2"/>
        <v>0</v>
      </c>
      <c r="K44" s="8">
        <f t="shared" si="5"/>
        <v>0</v>
      </c>
      <c r="L44" s="4"/>
    </row>
    <row r="45" spans="2:12" ht="41.25" customHeight="1" x14ac:dyDescent="0.25">
      <c r="B45" s="4"/>
      <c r="C45" s="13">
        <v>37</v>
      </c>
      <c r="D45" s="13" t="s">
        <v>61</v>
      </c>
      <c r="E45" s="1" t="s">
        <v>62</v>
      </c>
      <c r="F45" s="9" t="s">
        <v>18</v>
      </c>
      <c r="G45" s="6">
        <v>4</v>
      </c>
      <c r="H45" s="8"/>
      <c r="I45" s="8">
        <f t="shared" si="1"/>
        <v>0</v>
      </c>
      <c r="J45" s="8">
        <f t="shared" si="2"/>
        <v>0</v>
      </c>
      <c r="K45" s="8">
        <f t="shared" si="3"/>
        <v>0</v>
      </c>
      <c r="L45" s="4"/>
    </row>
    <row r="46" spans="2:12" ht="29.25" customHeight="1" x14ac:dyDescent="0.25">
      <c r="B46" s="4"/>
      <c r="C46" s="13">
        <v>38</v>
      </c>
      <c r="D46" s="13" t="s">
        <v>63</v>
      </c>
      <c r="E46" s="1" t="s">
        <v>64</v>
      </c>
      <c r="F46" s="6" t="s">
        <v>104</v>
      </c>
      <c r="G46" s="6">
        <v>0.45</v>
      </c>
      <c r="H46" s="8"/>
      <c r="I46" s="8">
        <f t="shared" si="1"/>
        <v>0</v>
      </c>
      <c r="J46" s="8">
        <f t="shared" si="2"/>
        <v>0</v>
      </c>
      <c r="K46" s="8">
        <f t="shared" si="3"/>
        <v>0</v>
      </c>
      <c r="L46" s="4"/>
    </row>
    <row r="47" spans="2:12" ht="57" customHeight="1" x14ac:dyDescent="0.25">
      <c r="B47" s="4"/>
      <c r="C47" s="13">
        <v>39</v>
      </c>
      <c r="D47" s="13" t="s">
        <v>11</v>
      </c>
      <c r="E47" s="10" t="s">
        <v>107</v>
      </c>
      <c r="F47" s="6" t="s">
        <v>48</v>
      </c>
      <c r="G47" s="6">
        <v>1</v>
      </c>
      <c r="H47" s="8"/>
      <c r="I47" s="8">
        <f t="shared" si="1"/>
        <v>0</v>
      </c>
      <c r="J47" s="8">
        <f t="shared" si="2"/>
        <v>0</v>
      </c>
      <c r="K47" s="8">
        <f t="shared" si="3"/>
        <v>0</v>
      </c>
      <c r="L47" s="4"/>
    </row>
    <row r="48" spans="2:12" ht="49.5" customHeight="1" x14ac:dyDescent="0.25">
      <c r="B48" s="4"/>
      <c r="C48" s="13">
        <v>40</v>
      </c>
      <c r="D48" s="13" t="s">
        <v>65</v>
      </c>
      <c r="E48" s="1" t="s">
        <v>66</v>
      </c>
      <c r="F48" s="6" t="s">
        <v>48</v>
      </c>
      <c r="G48" s="6">
        <v>1</v>
      </c>
      <c r="H48" s="8"/>
      <c r="I48" s="8">
        <f t="shared" si="1"/>
        <v>0</v>
      </c>
      <c r="J48" s="8">
        <f t="shared" si="2"/>
        <v>0</v>
      </c>
      <c r="K48" s="8">
        <f t="shared" si="3"/>
        <v>0</v>
      </c>
      <c r="L48" s="4"/>
    </row>
    <row r="49" spans="2:12" ht="33.75" customHeight="1" x14ac:dyDescent="0.25">
      <c r="B49" s="4"/>
      <c r="C49" s="13">
        <v>41</v>
      </c>
      <c r="D49" s="13" t="s">
        <v>67</v>
      </c>
      <c r="E49" s="10" t="s">
        <v>108</v>
      </c>
      <c r="F49" s="6" t="s">
        <v>18</v>
      </c>
      <c r="G49" s="6">
        <v>1</v>
      </c>
      <c r="H49" s="8"/>
      <c r="I49" s="8">
        <f t="shared" si="1"/>
        <v>0</v>
      </c>
      <c r="J49" s="8">
        <f t="shared" si="2"/>
        <v>0</v>
      </c>
      <c r="K49" s="8">
        <f t="shared" si="3"/>
        <v>0</v>
      </c>
      <c r="L49" s="4"/>
    </row>
    <row r="50" spans="2:12" ht="47.25" customHeight="1" x14ac:dyDescent="0.25">
      <c r="B50" s="4"/>
      <c r="C50" s="13">
        <v>42</v>
      </c>
      <c r="D50" s="13" t="s">
        <v>69</v>
      </c>
      <c r="E50" s="1" t="s">
        <v>70</v>
      </c>
      <c r="F50" s="6" t="s">
        <v>18</v>
      </c>
      <c r="G50" s="6">
        <v>5</v>
      </c>
      <c r="H50" s="8"/>
      <c r="I50" s="8">
        <f t="shared" si="1"/>
        <v>0</v>
      </c>
      <c r="J50" s="8">
        <f t="shared" si="2"/>
        <v>0</v>
      </c>
      <c r="K50" s="8">
        <f t="shared" si="3"/>
        <v>0</v>
      </c>
      <c r="L50" s="4"/>
    </row>
    <row r="51" spans="2:12" ht="30.75" customHeight="1" x14ac:dyDescent="0.25">
      <c r="B51" s="4"/>
      <c r="C51" s="13">
        <v>43</v>
      </c>
      <c r="D51" s="13" t="s">
        <v>11</v>
      </c>
      <c r="E51" s="1" t="s">
        <v>31</v>
      </c>
      <c r="F51" s="6" t="s">
        <v>104</v>
      </c>
      <c r="G51" s="6">
        <v>2</v>
      </c>
      <c r="H51" s="8"/>
      <c r="I51" s="8">
        <f t="shared" si="1"/>
        <v>0</v>
      </c>
      <c r="J51" s="8">
        <f t="shared" si="2"/>
        <v>0</v>
      </c>
      <c r="K51" s="8">
        <f t="shared" si="3"/>
        <v>0</v>
      </c>
      <c r="L51" s="4"/>
    </row>
    <row r="52" spans="2:12" ht="23.25" customHeight="1" x14ac:dyDescent="0.25">
      <c r="B52" s="4"/>
      <c r="C52" s="13">
        <v>44</v>
      </c>
      <c r="D52" s="13" t="s">
        <v>11</v>
      </c>
      <c r="E52" s="1" t="s">
        <v>32</v>
      </c>
      <c r="F52" s="6" t="s">
        <v>104</v>
      </c>
      <c r="G52" s="6">
        <v>18</v>
      </c>
      <c r="H52" s="8"/>
      <c r="I52" s="8">
        <f t="shared" si="1"/>
        <v>0</v>
      </c>
      <c r="J52" s="8">
        <f t="shared" si="2"/>
        <v>0</v>
      </c>
      <c r="K52" s="8">
        <f t="shared" si="3"/>
        <v>0</v>
      </c>
      <c r="L52" s="4"/>
    </row>
    <row r="53" spans="2:12" ht="21" customHeight="1" x14ac:dyDescent="0.25">
      <c r="B53" s="4"/>
      <c r="C53" s="13">
        <v>45</v>
      </c>
      <c r="D53" s="17" t="s">
        <v>34</v>
      </c>
      <c r="E53" s="2" t="s">
        <v>33</v>
      </c>
      <c r="F53" s="6" t="s">
        <v>104</v>
      </c>
      <c r="G53" s="6">
        <v>36</v>
      </c>
      <c r="H53" s="8"/>
      <c r="I53" s="8">
        <f t="shared" si="1"/>
        <v>0</v>
      </c>
      <c r="J53" s="8">
        <f t="shared" si="2"/>
        <v>0</v>
      </c>
      <c r="K53" s="8">
        <f t="shared" si="3"/>
        <v>0</v>
      </c>
      <c r="L53" s="4"/>
    </row>
    <row r="54" spans="2:12" ht="36" customHeight="1" x14ac:dyDescent="0.25">
      <c r="B54" s="4"/>
      <c r="C54" s="13">
        <v>46</v>
      </c>
      <c r="D54" s="18" t="s">
        <v>35</v>
      </c>
      <c r="E54" s="2" t="s">
        <v>36</v>
      </c>
      <c r="F54" s="6" t="s">
        <v>104</v>
      </c>
      <c r="G54" s="6">
        <v>36</v>
      </c>
      <c r="H54" s="8"/>
      <c r="I54" s="8">
        <f t="shared" si="1"/>
        <v>0</v>
      </c>
      <c r="J54" s="8">
        <f t="shared" si="2"/>
        <v>0</v>
      </c>
      <c r="K54" s="8">
        <f t="shared" si="3"/>
        <v>0</v>
      </c>
      <c r="L54" s="4"/>
    </row>
    <row r="55" spans="2:12" ht="39.75" customHeight="1" x14ac:dyDescent="0.25">
      <c r="B55" s="4"/>
      <c r="C55" s="13">
        <v>47</v>
      </c>
      <c r="D55" s="19" t="s">
        <v>37</v>
      </c>
      <c r="E55" s="1" t="s">
        <v>39</v>
      </c>
      <c r="F55" s="6" t="s">
        <v>30</v>
      </c>
      <c r="G55" s="6">
        <v>180</v>
      </c>
      <c r="H55" s="8"/>
      <c r="I55" s="8">
        <f t="shared" si="1"/>
        <v>0</v>
      </c>
      <c r="J55" s="8">
        <f t="shared" si="2"/>
        <v>0</v>
      </c>
      <c r="K55" s="8">
        <f t="shared" si="3"/>
        <v>0</v>
      </c>
      <c r="L55" s="4"/>
    </row>
    <row r="56" spans="2:12" ht="30" customHeight="1" x14ac:dyDescent="0.25">
      <c r="B56" s="4"/>
      <c r="C56" s="13">
        <v>48</v>
      </c>
      <c r="D56" s="19" t="s">
        <v>38</v>
      </c>
      <c r="E56" s="1" t="s">
        <v>40</v>
      </c>
      <c r="F56" s="6" t="s">
        <v>30</v>
      </c>
      <c r="G56" s="6">
        <v>180</v>
      </c>
      <c r="H56" s="8"/>
      <c r="I56" s="8">
        <f t="shared" si="1"/>
        <v>0</v>
      </c>
      <c r="J56" s="8">
        <f t="shared" si="2"/>
        <v>0</v>
      </c>
      <c r="K56" s="8">
        <f t="shared" si="3"/>
        <v>0</v>
      </c>
      <c r="L56" s="4"/>
    </row>
    <row r="57" spans="2:12" ht="36" customHeight="1" x14ac:dyDescent="0.25">
      <c r="B57" s="4"/>
      <c r="C57" s="13">
        <v>49</v>
      </c>
      <c r="D57" s="13" t="s">
        <v>28</v>
      </c>
      <c r="E57" s="1" t="s">
        <v>29</v>
      </c>
      <c r="F57" s="6" t="s">
        <v>30</v>
      </c>
      <c r="G57" s="6">
        <v>14</v>
      </c>
      <c r="H57" s="8"/>
      <c r="I57" s="8">
        <f t="shared" si="1"/>
        <v>0</v>
      </c>
      <c r="J57" s="8">
        <f t="shared" si="2"/>
        <v>0</v>
      </c>
      <c r="K57" s="8">
        <f t="shared" si="3"/>
        <v>0</v>
      </c>
      <c r="L57" s="4"/>
    </row>
    <row r="58" spans="2:12" ht="49.5" customHeight="1" x14ac:dyDescent="0.25">
      <c r="B58" s="4"/>
      <c r="C58" s="20">
        <v>50</v>
      </c>
      <c r="D58" s="13" t="s">
        <v>11</v>
      </c>
      <c r="E58" s="1" t="s">
        <v>50</v>
      </c>
      <c r="F58" s="6" t="s">
        <v>10</v>
      </c>
      <c r="G58" s="6">
        <v>4</v>
      </c>
      <c r="H58" s="8"/>
      <c r="I58" s="8">
        <f t="shared" si="1"/>
        <v>0</v>
      </c>
      <c r="J58" s="8">
        <f t="shared" si="2"/>
        <v>0</v>
      </c>
      <c r="K58" s="8">
        <f t="shared" si="3"/>
        <v>0</v>
      </c>
      <c r="L58" s="4"/>
    </row>
    <row r="59" spans="2:12" x14ac:dyDescent="0.25">
      <c r="B59" s="4"/>
      <c r="C59" s="13">
        <v>51</v>
      </c>
      <c r="D59" s="13" t="s">
        <v>11</v>
      </c>
      <c r="E59" s="1" t="s">
        <v>27</v>
      </c>
      <c r="F59" s="9" t="s">
        <v>48</v>
      </c>
      <c r="G59" s="6">
        <v>1</v>
      </c>
      <c r="H59" s="8"/>
      <c r="I59" s="8">
        <f t="shared" si="1"/>
        <v>0</v>
      </c>
      <c r="J59" s="8">
        <f t="shared" si="2"/>
        <v>0</v>
      </c>
      <c r="K59" s="8">
        <f t="shared" si="3"/>
        <v>0</v>
      </c>
      <c r="L59" s="4"/>
    </row>
    <row r="60" spans="2:12" ht="22.5" x14ac:dyDescent="0.25">
      <c r="B60" s="4"/>
      <c r="C60" s="13">
        <v>52</v>
      </c>
      <c r="D60" s="13" t="s">
        <v>11</v>
      </c>
      <c r="E60" s="1" t="s">
        <v>25</v>
      </c>
      <c r="F60" s="9" t="s">
        <v>48</v>
      </c>
      <c r="G60" s="6">
        <v>1</v>
      </c>
      <c r="H60" s="8"/>
      <c r="I60" s="8">
        <f t="shared" si="1"/>
        <v>0</v>
      </c>
      <c r="J60" s="8">
        <f t="shared" si="2"/>
        <v>0</v>
      </c>
      <c r="K60" s="8">
        <f t="shared" si="3"/>
        <v>0</v>
      </c>
      <c r="L60" s="4"/>
    </row>
    <row r="61" spans="2:12" x14ac:dyDescent="0.25">
      <c r="B61" s="4"/>
      <c r="C61" s="13">
        <v>53</v>
      </c>
      <c r="D61" s="13" t="s">
        <v>11</v>
      </c>
      <c r="E61" s="2" t="s">
        <v>21</v>
      </c>
      <c r="F61" s="6" t="s">
        <v>20</v>
      </c>
      <c r="G61" s="6">
        <v>14</v>
      </c>
      <c r="H61" s="8"/>
      <c r="I61" s="8">
        <f t="shared" si="1"/>
        <v>0</v>
      </c>
      <c r="J61" s="8">
        <f t="shared" si="2"/>
        <v>0</v>
      </c>
      <c r="K61" s="8">
        <f t="shared" si="3"/>
        <v>0</v>
      </c>
      <c r="L61" s="4"/>
    </row>
    <row r="62" spans="2:12" x14ac:dyDescent="0.25">
      <c r="B62" s="4"/>
      <c r="C62" s="13">
        <v>54</v>
      </c>
      <c r="D62" s="13" t="s">
        <v>11</v>
      </c>
      <c r="E62" s="2" t="s">
        <v>19</v>
      </c>
      <c r="F62" s="6" t="s">
        <v>10</v>
      </c>
      <c r="G62" s="6">
        <v>1</v>
      </c>
      <c r="H62" s="8"/>
      <c r="I62" s="8">
        <f t="shared" si="1"/>
        <v>0</v>
      </c>
      <c r="J62" s="8">
        <f t="shared" si="2"/>
        <v>0</v>
      </c>
      <c r="K62" s="8">
        <f t="shared" si="3"/>
        <v>0</v>
      </c>
      <c r="L62" s="4"/>
    </row>
    <row r="63" spans="2:12" x14ac:dyDescent="0.25">
      <c r="B63" s="4"/>
      <c r="C63" s="21"/>
      <c r="D63" s="21"/>
      <c r="E63" s="11"/>
      <c r="F63" s="12"/>
      <c r="G63" s="6"/>
      <c r="H63" s="8"/>
      <c r="I63" s="8">
        <f>SUM(I7:I60)</f>
        <v>0</v>
      </c>
      <c r="J63" s="8">
        <f>SUM(J7:J60)</f>
        <v>0</v>
      </c>
      <c r="K63" s="8">
        <f>SUM(K7:K60)</f>
        <v>0</v>
      </c>
      <c r="L63" s="4"/>
    </row>
    <row r="64" spans="2:12" x14ac:dyDescent="0.25">
      <c r="B64" s="4"/>
      <c r="C64" s="4"/>
      <c r="D64" s="4"/>
      <c r="E64" s="4"/>
      <c r="F64" s="4"/>
      <c r="G64" s="4"/>
      <c r="H64" s="5"/>
      <c r="I64" s="5"/>
      <c r="J64" s="5"/>
      <c r="K64" s="5"/>
      <c r="L64" s="4"/>
    </row>
  </sheetData>
  <mergeCells count="1">
    <mergeCell ref="C4:K4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2018-07-12T09:12:41Z</dcterms:modified>
</cp:coreProperties>
</file>